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Cond" sheetId="1" r:id="rId1"/>
    <sheet name="gas" sheetId="2" r:id="rId2"/>
    <sheet name="solid" sheetId="3" r:id="rId3"/>
    <sheet name="T_600C" sheetId="4" r:id="rId4"/>
    <sheet name="P_1bar" sheetId="5" r:id="rId5"/>
    <sheet name="P_0_5bar" sheetId="6" r:id="rId6"/>
  </sheets>
  <definedNames/>
  <calcPr fullCalcOnLoad="1"/>
</workbook>
</file>

<file path=xl/sharedStrings.xml><?xml version="1.0" encoding="utf-8"?>
<sst xmlns="http://schemas.openxmlformats.org/spreadsheetml/2006/main" count="96" uniqueCount="52">
  <si>
    <t>eql</t>
  </si>
  <si>
    <t>T[ C ]</t>
  </si>
  <si>
    <t>P [bar]</t>
  </si>
  <si>
    <t>Phases</t>
  </si>
  <si>
    <t>gas</t>
  </si>
  <si>
    <t>solid</t>
  </si>
  <si>
    <t>Calculation Conditions</t>
  </si>
  <si>
    <t>Count</t>
  </si>
  <si>
    <t>Precision</t>
  </si>
  <si>
    <t>Iterations Steps</t>
  </si>
  <si>
    <t>Presentation</t>
  </si>
  <si>
    <t>Following Calculation</t>
  </si>
  <si>
    <t>*</t>
  </si>
  <si>
    <t>Recorder</t>
  </si>
  <si>
    <t>T_600C</t>
  </si>
  <si>
    <t>=C2</t>
  </si>
  <si>
    <t>P</t>
  </si>
  <si>
    <t>=C3</t>
  </si>
  <si>
    <t>=gas!D2</t>
  </si>
  <si>
    <t>=gas!D3</t>
  </si>
  <si>
    <t>=gas!D4</t>
  </si>
  <si>
    <t>=gas!D5</t>
  </si>
  <si>
    <t>=gas!D6</t>
  </si>
  <si>
    <t>=gas!D7</t>
  </si>
  <si>
    <t>=gas!D8</t>
  </si>
  <si>
    <t>=gas!D9</t>
  </si>
  <si>
    <t>=gas!D10</t>
  </si>
  <si>
    <t>V</t>
  </si>
  <si>
    <t>=gas!C11</t>
  </si>
  <si>
    <t>(g)</t>
  </si>
  <si>
    <t>In [mol]</t>
  </si>
  <si>
    <t>Out [mol]</t>
  </si>
  <si>
    <t>x [mol/mol]</t>
  </si>
  <si>
    <t>f</t>
  </si>
  <si>
    <t>f.c.</t>
  </si>
  <si>
    <t>rel.</t>
  </si>
  <si>
    <t>inf.</t>
  </si>
  <si>
    <t>CH3OH (g)</t>
  </si>
  <si>
    <t>CH4 (g)</t>
  </si>
  <si>
    <t>CHO (g)</t>
  </si>
  <si>
    <t>CO (g)</t>
  </si>
  <si>
    <t>CO2 (g)</t>
  </si>
  <si>
    <t>COOH (g)</t>
  </si>
  <si>
    <t>H2 (g)</t>
  </si>
  <si>
    <t>H2O (g)</t>
  </si>
  <si>
    <t>O2 (g)</t>
  </si>
  <si>
    <t>EOT</t>
  </si>
  <si>
    <t>Solid</t>
  </si>
  <si>
    <t>a</t>
  </si>
  <si>
    <t>a.c.</t>
  </si>
  <si>
    <t>a(c)</t>
  </si>
  <si>
    <t>C (s)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</si>
</sst>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E+00"/>
    <numFmt numFmtId="166" formatCode="0.00E+000"/>
    <numFmt numFmtId="167" formatCode="0.00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/>
    </xf>
    <xf numFmtId="164" fontId="3" fillId="0" borderId="0" xfId="0" applyFont="1" applyAlignment="1">
      <alignment/>
    </xf>
    <xf numFmtId="164" fontId="1" fillId="2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6" fontId="1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7" fontId="1" fillId="2" borderId="0" xfId="0" applyNumberFormat="1" applyFont="1" applyFill="1" applyAlignment="1">
      <alignment/>
    </xf>
    <xf numFmtId="167" fontId="1" fillId="0" borderId="0" xfId="0" applyNumberFormat="1" applyFont="1" applyAlignment="1">
      <alignment/>
    </xf>
    <xf numFmtId="164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T_600C!$D$1</c:f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00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xVal>
            <c:numRef>
              <c:f>T_600C!$B$2:$B$21</c:f>
              <c:numCache/>
            </c:numRef>
          </c:xVal>
          <c:yVal>
            <c:numRef>
              <c:f>T_600C!$D$2:$D$21</c:f>
              <c:numCache/>
            </c:numRef>
          </c:yVal>
          <c:smooth val="1"/>
        </c:ser>
        <c:ser>
          <c:idx val="1"/>
          <c:order val="1"/>
          <c:tx>
            <c:strRef>
              <c:f>T_600C!$E$1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T_600C!$B$2:$B$21</c:f>
              <c:numCache/>
            </c:numRef>
          </c:xVal>
          <c:yVal>
            <c:numRef>
              <c:f>T_600C!$E$2:$E$21</c:f>
              <c:numCache/>
            </c:numRef>
          </c:yVal>
          <c:smooth val="1"/>
        </c:ser>
        <c:ser>
          <c:idx val="2"/>
          <c:order val="2"/>
          <c:tx>
            <c:strRef>
              <c:f>T_600C!$F$1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T_600C!$B$2:$B$21</c:f>
              <c:numCache/>
            </c:numRef>
          </c:xVal>
          <c:yVal>
            <c:numRef>
              <c:f>T_600C!$F$2:$F$21</c:f>
              <c:numCache/>
            </c:numRef>
          </c:yVal>
          <c:smooth val="1"/>
        </c:ser>
        <c:ser>
          <c:idx val="3"/>
          <c:order val="3"/>
          <c:tx>
            <c:strRef>
              <c:f>T_600C!$G$1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T_600C!$B$2:$B$21</c:f>
              <c:numCache/>
            </c:numRef>
          </c:xVal>
          <c:yVal>
            <c:numRef>
              <c:f>T_600C!$G$2:$G$21</c:f>
              <c:numCache/>
            </c:numRef>
          </c:yVal>
          <c:smooth val="1"/>
        </c:ser>
        <c:ser>
          <c:idx val="4"/>
          <c:order val="4"/>
          <c:tx>
            <c:strRef>
              <c:f>T_600C!$H$1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T_600C!$B$2:$B$21</c:f>
              <c:numCache/>
            </c:numRef>
          </c:xVal>
          <c:yVal>
            <c:numRef>
              <c:f>T_600C!$H$2:$H$21</c:f>
              <c:numCache/>
            </c:numRef>
          </c:yVal>
          <c:smooth val="1"/>
        </c:ser>
        <c:ser>
          <c:idx val="5"/>
          <c:order val="5"/>
          <c:tx>
            <c:strRef>
              <c:f>T_600C!$I$1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T_600C!$B$2:$B$21</c:f>
              <c:numCache/>
            </c:numRef>
          </c:xVal>
          <c:yVal>
            <c:numRef>
              <c:f>T_600C!$I$2:$I$21</c:f>
              <c:numCache/>
            </c:numRef>
          </c:yVal>
          <c:smooth val="1"/>
        </c:ser>
        <c:ser>
          <c:idx val="6"/>
          <c:order val="6"/>
          <c:tx>
            <c:strRef>
              <c:f>T_600C!$J$1</c:f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T_600C!$B$2:$B$21</c:f>
              <c:numCache/>
            </c:numRef>
          </c:xVal>
          <c:yVal>
            <c:numRef>
              <c:f>T_600C!$J$2:$J$21</c:f>
              <c:numCache/>
            </c:numRef>
          </c:yVal>
          <c:smooth val="1"/>
        </c:ser>
        <c:axId val="53348149"/>
        <c:axId val="10371294"/>
      </c:scatterChart>
      <c:valAx>
        <c:axId val="53348149"/>
        <c:scaling>
          <c:orientation val="minMax"/>
          <c:max val="2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1294"/>
        <c:crossesAt val="0"/>
        <c:crossBetween val="midCat"/>
        <c:dispUnits/>
      </c:valAx>
      <c:valAx>
        <c:axId val="10371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8149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P_1bar!$D$1</c:f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00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xVal>
            <c:numRef>
              <c:f>P_1bar!$A$2:$A$22</c:f>
              <c:numCache/>
            </c:numRef>
          </c:xVal>
          <c:yVal>
            <c:numRef>
              <c:f>P_1bar!$D$2:$D$22</c:f>
              <c:numCache/>
            </c:numRef>
          </c:yVal>
          <c:smooth val="1"/>
        </c:ser>
        <c:ser>
          <c:idx val="1"/>
          <c:order val="1"/>
          <c:tx>
            <c:strRef>
              <c:f>P_1bar!$E$1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P_1bar!$A$2:$A$22</c:f>
              <c:numCache/>
            </c:numRef>
          </c:xVal>
          <c:yVal>
            <c:numRef>
              <c:f>P_1bar!$E$2:$E$22</c:f>
              <c:numCache/>
            </c:numRef>
          </c:yVal>
          <c:smooth val="1"/>
        </c:ser>
        <c:ser>
          <c:idx val="2"/>
          <c:order val="2"/>
          <c:tx>
            <c:strRef>
              <c:f>P_1bar!$F$1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P_1bar!$A$2:$A$22</c:f>
              <c:numCache/>
            </c:numRef>
          </c:xVal>
          <c:yVal>
            <c:numRef>
              <c:f>P_1bar!$F$2:$F$22</c:f>
              <c:numCache/>
            </c:numRef>
          </c:yVal>
          <c:smooth val="1"/>
        </c:ser>
        <c:ser>
          <c:idx val="3"/>
          <c:order val="3"/>
          <c:tx>
            <c:strRef>
              <c:f>P_1bar!$G$1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P_1bar!$A$2:$A$22</c:f>
              <c:numCache/>
            </c:numRef>
          </c:xVal>
          <c:yVal>
            <c:numRef>
              <c:f>P_1bar!$G$2:$G$22</c:f>
              <c:numCache/>
            </c:numRef>
          </c:yVal>
          <c:smooth val="1"/>
        </c:ser>
        <c:ser>
          <c:idx val="4"/>
          <c:order val="4"/>
          <c:tx>
            <c:strRef>
              <c:f>P_1bar!$H$1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P_1bar!$A$2:$A$22</c:f>
              <c:numCache/>
            </c:numRef>
          </c:xVal>
          <c:yVal>
            <c:numRef>
              <c:f>P_1bar!$H$2:$H$22</c:f>
              <c:numCache/>
            </c:numRef>
          </c:yVal>
          <c:smooth val="1"/>
        </c:ser>
        <c:ser>
          <c:idx val="5"/>
          <c:order val="5"/>
          <c:tx>
            <c:strRef>
              <c:f>P_1bar!$I$1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P_1bar!$A$2:$A$22</c:f>
              <c:numCache/>
            </c:numRef>
          </c:xVal>
          <c:yVal>
            <c:numRef>
              <c:f>P_1bar!$I$2:$I$22</c:f>
              <c:numCache/>
            </c:numRef>
          </c:yVal>
          <c:smooth val="1"/>
        </c:ser>
        <c:ser>
          <c:idx val="6"/>
          <c:order val="6"/>
          <c:tx>
            <c:strRef>
              <c:f>P_1bar!$J$1</c:f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P_1bar!$A$2:$A$22</c:f>
              <c:numCache/>
            </c:numRef>
          </c:xVal>
          <c:yVal>
            <c:numRef>
              <c:f>P_1bar!$J$2:$J$22</c:f>
              <c:numCache/>
            </c:numRef>
          </c:yVal>
          <c:smooth val="1"/>
        </c:ser>
        <c:axId val="26232783"/>
        <c:axId val="34768456"/>
      </c:scatterChart>
      <c:valAx>
        <c:axId val="26232783"/>
        <c:scaling>
          <c:orientation val="minMax"/>
          <c:max val="1000"/>
          <c:min val="3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At val="0"/>
        <c:crossBetween val="midCat"/>
        <c:dispUnits/>
        <c:majorUnit val="100"/>
      </c:valAx>
      <c:valAx>
        <c:axId val="34768456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At val="0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P_0_5bar!$D$1</c:f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00"/>
                </a:solidFill>
              </a:ln>
            </c:spPr>
            <c:marker>
              <c:symbol val="none"/>
            </c:marker>
          </c:dPt>
          <c:dLbls>
            <c:dLbl>
              <c:idx val="0"/>
            </c:dLbl>
            <c:delete val="1"/>
          </c:dLbls>
          <c:xVal>
            <c:numRef>
              <c:f>P_0_5bar!$A$2:$A$22</c:f>
              <c:numCache/>
            </c:numRef>
          </c:xVal>
          <c:yVal>
            <c:numRef>
              <c:f>P_0_5bar!$D$2:$D$22</c:f>
              <c:numCache/>
            </c:numRef>
          </c:yVal>
          <c:smooth val="1"/>
        </c:ser>
        <c:ser>
          <c:idx val="1"/>
          <c:order val="1"/>
          <c:tx>
            <c:strRef>
              <c:f>P_0_5bar!$E$1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P_0_5bar!$A$2:$A$22</c:f>
              <c:numCache/>
            </c:numRef>
          </c:xVal>
          <c:yVal>
            <c:numRef>
              <c:f>P_0_5bar!$E$2:$E$22</c:f>
              <c:numCache/>
            </c:numRef>
          </c:yVal>
          <c:smooth val="1"/>
        </c:ser>
        <c:ser>
          <c:idx val="2"/>
          <c:order val="2"/>
          <c:tx>
            <c:strRef>
              <c:f>P_0_5bar!$F$1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P_0_5bar!$A$2:$A$22</c:f>
              <c:numCache/>
            </c:numRef>
          </c:xVal>
          <c:yVal>
            <c:numRef>
              <c:f>P_0_5bar!$F$2:$F$22</c:f>
              <c:numCache/>
            </c:numRef>
          </c:yVal>
          <c:smooth val="1"/>
        </c:ser>
        <c:ser>
          <c:idx val="3"/>
          <c:order val="3"/>
          <c:tx>
            <c:strRef>
              <c:f>P_0_5bar!$G$1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P_0_5bar!$A$2:$A$22</c:f>
              <c:numCache/>
            </c:numRef>
          </c:xVal>
          <c:yVal>
            <c:numRef>
              <c:f>P_0_5bar!$G$2:$G$22</c:f>
              <c:numCache/>
            </c:numRef>
          </c:yVal>
          <c:smooth val="1"/>
        </c:ser>
        <c:ser>
          <c:idx val="4"/>
          <c:order val="4"/>
          <c:tx>
            <c:strRef>
              <c:f>P_0_5bar!$H$1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P_0_5bar!$A$2:$A$22</c:f>
              <c:numCache/>
            </c:numRef>
          </c:xVal>
          <c:yVal>
            <c:numRef>
              <c:f>P_0_5bar!$H$2:$H$22</c:f>
              <c:numCache/>
            </c:numRef>
          </c:yVal>
          <c:smooth val="1"/>
        </c:ser>
        <c:ser>
          <c:idx val="5"/>
          <c:order val="5"/>
          <c:tx>
            <c:strRef>
              <c:f>P_0_5bar!$I$1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P_0_5bar!$A$2:$A$22</c:f>
              <c:numCache/>
            </c:numRef>
          </c:xVal>
          <c:yVal>
            <c:numRef>
              <c:f>P_0_5bar!$I$2:$I$22</c:f>
              <c:numCache/>
            </c:numRef>
          </c:yVal>
          <c:smooth val="1"/>
        </c:ser>
        <c:ser>
          <c:idx val="6"/>
          <c:order val="6"/>
          <c:tx>
            <c:strRef>
              <c:f>P_0_5bar!$J$1</c:f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P_0_5bar!$A$2:$A$22</c:f>
              <c:numCache/>
            </c:numRef>
          </c:xVal>
          <c:yVal>
            <c:numRef>
              <c:f>P_0_5bar!$J$2:$J$22</c:f>
              <c:numCache/>
            </c:numRef>
          </c:yVal>
          <c:smooth val="1"/>
        </c:ser>
        <c:axId val="44480649"/>
        <c:axId val="64781522"/>
      </c:scatterChart>
      <c:valAx>
        <c:axId val="44480649"/>
        <c:scaling>
          <c:orientation val="minMax"/>
          <c:max val="1000"/>
          <c:min val="3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At val="0"/>
        <c:crossBetween val="midCat"/>
        <c:dispUnits/>
        <c:majorUnit val="100"/>
      </c:valAx>
      <c:valAx>
        <c:axId val="64781522"/>
        <c:scaling>
          <c:orientation val="minMax"/>
          <c:max val="0.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0649"/>
        <c:crossesAt val="0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104775</xdr:rowOff>
    </xdr:from>
    <xdr:to>
      <xdr:col>12</xdr:col>
      <xdr:colOff>133350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019300" y="676275"/>
        <a:ext cx="39433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</xdr:row>
      <xdr:rowOff>114300</xdr:rowOff>
    </xdr:from>
    <xdr:to>
      <xdr:col>10</xdr:col>
      <xdr:colOff>342900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1228725" y="400050"/>
        <a:ext cx="47910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</xdr:row>
      <xdr:rowOff>114300</xdr:rowOff>
    </xdr:from>
    <xdr:to>
      <xdr:col>17</xdr:col>
      <xdr:colOff>238125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638425" y="257175"/>
        <a:ext cx="42672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1" sqref="D1"/>
    </sheetView>
  </sheetViews>
  <sheetFormatPr defaultColWidth="10.28125" defaultRowHeight="12.75"/>
  <cols>
    <col min="1" max="1" width="16.421875" style="1" customWidth="1"/>
    <col min="2" max="2" width="13.57421875" style="1" customWidth="1"/>
    <col min="3" max="4" width="10.7109375" style="1" customWidth="1"/>
    <col min="5" max="8" width="5.421875" style="1" customWidth="1"/>
    <col min="9" max="16384" width="11.421875" style="1" customWidth="1"/>
  </cols>
  <sheetData>
    <row r="1" spans="1:2" ht="14.25">
      <c r="A1" s="2" t="s">
        <v>0</v>
      </c>
      <c r="B1" s="3"/>
    </row>
    <row r="2" spans="1:3" ht="13.5">
      <c r="A2" s="1" t="s">
        <v>1</v>
      </c>
      <c r="B2" s="4">
        <v>600</v>
      </c>
      <c r="C2" s="5">
        <v>600</v>
      </c>
    </row>
    <row r="3" spans="1:3" ht="13.5">
      <c r="A3" s="1" t="s">
        <v>2</v>
      </c>
      <c r="B3" s="4">
        <f>0.1+0.1*B6</f>
        <v>2.2</v>
      </c>
      <c r="C3" s="5">
        <v>2.1</v>
      </c>
    </row>
    <row r="4" spans="1:8" ht="13.5">
      <c r="A4" s="1" t="s">
        <v>3</v>
      </c>
      <c r="B4" s="4" t="s">
        <v>4</v>
      </c>
      <c r="C4" s="4" t="s">
        <v>5</v>
      </c>
      <c r="D4" s="3"/>
      <c r="E4" s="3"/>
      <c r="F4" s="3"/>
      <c r="G4" s="3"/>
      <c r="H4" s="3"/>
    </row>
    <row r="5" ht="13.5">
      <c r="A5" s="1" t="s">
        <v>6</v>
      </c>
    </row>
    <row r="6" spans="1:3" ht="13.5">
      <c r="A6" s="1" t="s">
        <v>7</v>
      </c>
      <c r="B6" s="5">
        <v>21</v>
      </c>
      <c r="C6" s="4">
        <v>20</v>
      </c>
    </row>
    <row r="7" spans="1:3" ht="13.5">
      <c r="A7" s="1" t="s">
        <v>8</v>
      </c>
      <c r="B7" s="3">
        <v>0.005</v>
      </c>
      <c r="C7" s="3"/>
    </row>
    <row r="8" spans="1:2" ht="13.5">
      <c r="A8" s="1" t="s">
        <v>9</v>
      </c>
      <c r="B8" s="1">
        <v>95000</v>
      </c>
    </row>
    <row r="9" spans="1:3" ht="13.5">
      <c r="A9" s="6" t="s">
        <v>10</v>
      </c>
      <c r="B9" s="3"/>
      <c r="C9" s="3"/>
    </row>
    <row r="10" spans="1:3" ht="13.5">
      <c r="A10" s="1" t="s">
        <v>11</v>
      </c>
      <c r="B10" s="4" t="s">
        <v>12</v>
      </c>
      <c r="C10" s="4" t="s">
        <v>12</v>
      </c>
    </row>
    <row r="11" spans="1:3" ht="13.5">
      <c r="A11" s="1" t="s">
        <v>13</v>
      </c>
      <c r="B11" s="4" t="s">
        <v>14</v>
      </c>
      <c r="C11" s="3"/>
    </row>
    <row r="12" spans="1:3" ht="13.5">
      <c r="A12" s="1" t="s">
        <v>1</v>
      </c>
      <c r="B12" s="7">
        <f aca="true" t="shared" si="0" ref="B12:B13">C2</f>
        <v>600</v>
      </c>
      <c r="C12" s="8" t="s">
        <v>15</v>
      </c>
    </row>
    <row r="13" spans="1:3" ht="13.5">
      <c r="A13" s="1" t="s">
        <v>16</v>
      </c>
      <c r="B13" s="7">
        <f t="shared" si="0"/>
        <v>2.1</v>
      </c>
      <c r="C13" s="9" t="s">
        <v>17</v>
      </c>
    </row>
    <row r="14" spans="1:3" ht="13.5">
      <c r="A14" s="1">
        <f>gas!A2</f>
        <v>0</v>
      </c>
      <c r="B14" s="10">
        <f>gas!D2</f>
        <v>5.42710092E-12</v>
      </c>
      <c r="C14" s="9" t="s">
        <v>18</v>
      </c>
    </row>
    <row r="15" spans="1:3" ht="13.5">
      <c r="A15" s="1">
        <f>gas!A3</f>
        <v>0</v>
      </c>
      <c r="B15" s="10">
        <f>gas!D3</f>
        <v>0.124326</v>
      </c>
      <c r="C15" s="9" t="s">
        <v>19</v>
      </c>
    </row>
    <row r="16" spans="1:3" ht="13.5">
      <c r="A16" s="1">
        <f>gas!A4</f>
        <v>0</v>
      </c>
      <c r="B16" s="10">
        <f>gas!D4</f>
        <v>2.97958548E-13</v>
      </c>
      <c r="C16" s="9" t="s">
        <v>20</v>
      </c>
    </row>
    <row r="17" spans="1:3" ht="13.5">
      <c r="A17" s="1">
        <f>gas!A5</f>
        <v>0</v>
      </c>
      <c r="B17" s="10">
        <f>gas!D5</f>
        <v>0.066995</v>
      </c>
      <c r="C17" s="9" t="s">
        <v>21</v>
      </c>
    </row>
    <row r="18" spans="1:3" ht="13.5">
      <c r="A18" s="1">
        <f>gas!A6</f>
        <v>0</v>
      </c>
      <c r="B18" s="10">
        <f>gas!D6</f>
        <v>0.218278</v>
      </c>
      <c r="C18" s="9" t="s">
        <v>22</v>
      </c>
    </row>
    <row r="19" spans="1:3" ht="13.5">
      <c r="A19" s="1">
        <f>gas!A7</f>
        <v>0</v>
      </c>
      <c r="B19" s="10">
        <f>gas!D7</f>
        <v>9.98379169E-14</v>
      </c>
      <c r="C19" s="9" t="s">
        <v>23</v>
      </c>
    </row>
    <row r="20" spans="1:3" ht="13.5">
      <c r="A20" s="1">
        <f>gas!A8</f>
        <v>0</v>
      </c>
      <c r="B20" s="7">
        <f>gas!D8</f>
        <v>0.255793</v>
      </c>
      <c r="C20" s="9" t="s">
        <v>24</v>
      </c>
    </row>
    <row r="21" spans="1:3" ht="13.5">
      <c r="A21" s="1">
        <f>gas!A9</f>
        <v>0</v>
      </c>
      <c r="B21" s="7">
        <f>gas!D9</f>
        <v>0.334607</v>
      </c>
      <c r="C21" s="9" t="s">
        <v>25</v>
      </c>
    </row>
    <row r="22" spans="1:3" ht="13.5">
      <c r="A22" s="1">
        <f>gas!A10</f>
        <v>0</v>
      </c>
      <c r="B22" s="10">
        <f>gas!D10</f>
        <v>4.80325497E-25</v>
      </c>
      <c r="C22" s="9" t="s">
        <v>26</v>
      </c>
    </row>
    <row r="23" spans="1:3" ht="13.5">
      <c r="A23" s="1" t="s">
        <v>27</v>
      </c>
      <c r="B23" s="10">
        <f>gas!C11</f>
        <v>1.193320000006951</v>
      </c>
      <c r="C23" s="9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" sqref="J1"/>
    </sheetView>
  </sheetViews>
  <sheetFormatPr defaultColWidth="10.28125" defaultRowHeight="12.75"/>
  <cols>
    <col min="1" max="1" width="11.421875" style="1" customWidth="1"/>
    <col min="2" max="2" width="9.421875" style="1" customWidth="1"/>
    <col min="3" max="3" width="9.00390625" style="11" customWidth="1"/>
    <col min="4" max="4" width="8.28125" style="11" customWidth="1"/>
    <col min="5" max="5" width="7.7109375" style="11" customWidth="1"/>
    <col min="6" max="6" width="4.8515625" style="1" customWidth="1"/>
    <col min="7" max="7" width="3.8515625" style="1" customWidth="1"/>
    <col min="8" max="8" width="4.00390625" style="1" customWidth="1"/>
    <col min="9" max="9" width="3.57421875" style="1" customWidth="1"/>
    <col min="10" max="10" width="6.7109375" style="1" customWidth="1"/>
    <col min="11" max="11" width="5.00390625" style="1" customWidth="1"/>
    <col min="12" max="16384" width="11.421875" style="1" customWidth="1"/>
  </cols>
  <sheetData>
    <row r="1" spans="1:10" ht="11.25">
      <c r="A1" s="4" t="s">
        <v>29</v>
      </c>
      <c r="B1" s="4" t="s">
        <v>30</v>
      </c>
      <c r="C1" s="7" t="s">
        <v>31</v>
      </c>
      <c r="D1" s="7" t="s">
        <v>32</v>
      </c>
      <c r="E1" s="12" t="s">
        <v>33</v>
      </c>
      <c r="F1" s="3" t="s">
        <v>34</v>
      </c>
      <c r="G1" s="3" t="s">
        <v>35</v>
      </c>
      <c r="H1" s="3" t="s">
        <v>36</v>
      </c>
      <c r="I1" s="3"/>
      <c r="J1" s="3"/>
    </row>
    <row r="2" spans="1:12" ht="11.25">
      <c r="A2" s="4" t="s">
        <v>37</v>
      </c>
      <c r="C2" s="13">
        <v>6.47626971E-12</v>
      </c>
      <c r="D2" s="13">
        <v>5.42710092E-12</v>
      </c>
      <c r="E2" s="13">
        <v>1.13871018E-11</v>
      </c>
      <c r="H2" s="1">
        <v>1</v>
      </c>
      <c r="L2" s="13"/>
    </row>
    <row r="3" spans="1:12" ht="11.25">
      <c r="A3" s="4" t="s">
        <v>38</v>
      </c>
      <c r="C3" s="13">
        <v>0.148361</v>
      </c>
      <c r="D3" s="13">
        <v>0.124326</v>
      </c>
      <c r="E3" s="13">
        <v>0.26087</v>
      </c>
      <c r="H3" s="1">
        <v>1</v>
      </c>
      <c r="L3" s="13"/>
    </row>
    <row r="4" spans="1:8" ht="11.25">
      <c r="A4" s="4" t="s">
        <v>39</v>
      </c>
      <c r="C4" s="13">
        <v>3.55559984E-13</v>
      </c>
      <c r="D4" s="13">
        <v>2.97958548E-13</v>
      </c>
      <c r="E4" s="13">
        <v>6.25174357E-13</v>
      </c>
      <c r="H4" s="1">
        <v>1</v>
      </c>
    </row>
    <row r="5" spans="1:12" ht="11.25">
      <c r="A5" s="4" t="s">
        <v>40</v>
      </c>
      <c r="C5" s="13">
        <v>0.079947</v>
      </c>
      <c r="D5" s="13">
        <v>0.066995</v>
      </c>
      <c r="E5" s="13">
        <v>0.140392</v>
      </c>
      <c r="H5" s="1">
        <v>1</v>
      </c>
      <c r="L5" s="13"/>
    </row>
    <row r="6" spans="1:8" ht="11.25">
      <c r="A6" s="4" t="s">
        <v>41</v>
      </c>
      <c r="C6" s="11">
        <v>0.260476</v>
      </c>
      <c r="D6" s="13">
        <v>0.218278</v>
      </c>
      <c r="E6" s="13">
        <v>0.457412</v>
      </c>
      <c r="H6" s="1">
        <v>1</v>
      </c>
    </row>
    <row r="7" spans="1:8" ht="11.25">
      <c r="A7" s="4" t="s">
        <v>42</v>
      </c>
      <c r="C7" s="13">
        <v>1.19138613E-13</v>
      </c>
      <c r="D7" s="13">
        <v>9.98379169E-14</v>
      </c>
      <c r="E7" s="13">
        <v>2.09479157E-13</v>
      </c>
      <c r="H7" s="1">
        <v>1</v>
      </c>
    </row>
    <row r="8" spans="1:8" s="15" customFormat="1" ht="11.25">
      <c r="A8" s="14" t="s">
        <v>43</v>
      </c>
      <c r="C8" s="11">
        <v>0.305243</v>
      </c>
      <c r="D8" s="11">
        <v>0.255793</v>
      </c>
      <c r="E8" s="11">
        <v>0.538062</v>
      </c>
      <c r="H8" s="15">
        <v>1</v>
      </c>
    </row>
    <row r="9" spans="1:8" ht="11.25">
      <c r="A9" s="4" t="s">
        <v>44</v>
      </c>
      <c r="B9" s="4">
        <v>1</v>
      </c>
      <c r="C9" s="11">
        <v>0.399293</v>
      </c>
      <c r="D9" s="11">
        <v>0.334607</v>
      </c>
      <c r="E9" s="13">
        <v>0.702931</v>
      </c>
      <c r="H9" s="1">
        <v>1</v>
      </c>
    </row>
    <row r="10" spans="1:8" ht="11.25">
      <c r="A10" s="4" t="s">
        <v>45</v>
      </c>
      <c r="C10" s="13">
        <v>5.73182167E-25</v>
      </c>
      <c r="D10" s="13">
        <v>4.80325497E-25</v>
      </c>
      <c r="E10" s="13">
        <v>1.00773856E-24</v>
      </c>
      <c r="H10" s="1">
        <v>1</v>
      </c>
    </row>
    <row r="11" spans="1:10" s="11" customFormat="1" ht="11.25">
      <c r="A11" s="16" t="s">
        <v>46</v>
      </c>
      <c r="B11" s="16"/>
      <c r="C11" s="17">
        <f>SUM(C2:C10)</f>
        <v>1.193320000006951</v>
      </c>
      <c r="D11" s="16">
        <f>SUM(D2:D10)</f>
        <v>0.9999990000058249</v>
      </c>
      <c r="E11" s="16">
        <f>SUM(E2:E10)</f>
        <v>2.0996670000122215</v>
      </c>
      <c r="F11" s="16"/>
      <c r="G11" s="16"/>
      <c r="H11" s="16"/>
      <c r="I11" s="16"/>
      <c r="J11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" sqref="I1"/>
    </sheetView>
  </sheetViews>
  <sheetFormatPr defaultColWidth="10.28125" defaultRowHeight="12.75"/>
  <cols>
    <col min="1" max="1" width="6.421875" style="1" customWidth="1"/>
    <col min="2" max="2" width="7.140625" style="1" customWidth="1"/>
    <col min="3" max="3" width="9.00390625" style="11" customWidth="1"/>
    <col min="4" max="4" width="9.57421875" style="11" customWidth="1"/>
    <col min="5" max="5" width="7.7109375" style="11" customWidth="1"/>
    <col min="6" max="6" width="4.8515625" style="11" customWidth="1"/>
    <col min="7" max="9" width="4.8515625" style="1" customWidth="1"/>
    <col min="10" max="10" width="11.140625" style="1" customWidth="1"/>
    <col min="11" max="16384" width="11.421875" style="1" customWidth="1"/>
  </cols>
  <sheetData>
    <row r="1" spans="1:12" ht="11.25">
      <c r="A1" s="4" t="s">
        <v>47</v>
      </c>
      <c r="B1" s="4" t="s">
        <v>30</v>
      </c>
      <c r="C1" s="7" t="s">
        <v>31</v>
      </c>
      <c r="D1" s="7" t="s">
        <v>32</v>
      </c>
      <c r="E1" s="11" t="s">
        <v>48</v>
      </c>
      <c r="F1" s="11" t="s">
        <v>49</v>
      </c>
      <c r="G1" s="1" t="s">
        <v>35</v>
      </c>
      <c r="H1" s="1" t="s">
        <v>36</v>
      </c>
      <c r="L1" s="1" t="s">
        <v>50</v>
      </c>
    </row>
    <row r="2" spans="1:12" s="11" customFormat="1" ht="11.25">
      <c r="A2" s="7" t="s">
        <v>51</v>
      </c>
      <c r="B2" s="7">
        <v>1</v>
      </c>
      <c r="C2" s="11">
        <v>0.510444</v>
      </c>
      <c r="D2" s="11">
        <v>1</v>
      </c>
      <c r="E2" s="11">
        <v>0.996222</v>
      </c>
      <c r="G2" s="11">
        <v>1</v>
      </c>
      <c r="H2" s="11">
        <v>1</v>
      </c>
      <c r="L2" s="11">
        <v>1.64030413E-14</v>
      </c>
    </row>
    <row r="3" spans="1:12" s="11" customFormat="1" ht="11.25">
      <c r="A3" s="16" t="s">
        <v>46</v>
      </c>
      <c r="B3" s="16">
        <f>SUM(B2:B2)</f>
        <v>1</v>
      </c>
      <c r="C3" s="16">
        <f>SUM(C2:C2)</f>
        <v>0.510444</v>
      </c>
      <c r="D3" s="16">
        <f>SUM(D2:D2)</f>
        <v>1</v>
      </c>
      <c r="E3" s="16">
        <f>SUM(E2:E2)</f>
        <v>0.996222</v>
      </c>
      <c r="F3" s="18"/>
      <c r="G3" s="18"/>
      <c r="H3" s="18"/>
      <c r="I3" s="18"/>
      <c r="J3" s="18"/>
      <c r="K3" s="18"/>
      <c r="L3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N29" sqref="N29"/>
    </sheetView>
  </sheetViews>
  <sheetFormatPr defaultColWidth="10.28125" defaultRowHeight="12.75"/>
  <cols>
    <col min="1" max="1" width="6.421875" style="1" customWidth="1"/>
    <col min="2" max="10" width="6.421875" style="11" customWidth="1"/>
    <col min="11" max="12" width="11.57421875" style="11" customWidth="1"/>
    <col min="13" max="16384" width="11.421875" style="1" customWidth="1"/>
  </cols>
  <sheetData>
    <row r="1" spans="1:12" ht="11.25">
      <c r="A1" s="1" t="s">
        <v>1</v>
      </c>
      <c r="B1" s="11" t="s">
        <v>16</v>
      </c>
      <c r="C1" s="11" t="s">
        <v>37</v>
      </c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43</v>
      </c>
      <c r="J1" s="11" t="s">
        <v>44</v>
      </c>
      <c r="K1" s="11" t="s">
        <v>45</v>
      </c>
      <c r="L1" s="11" t="s">
        <v>27</v>
      </c>
    </row>
    <row r="2" spans="1:12" ht="11.25">
      <c r="A2" s="1">
        <v>600</v>
      </c>
      <c r="B2" s="11">
        <v>0.1</v>
      </c>
      <c r="C2" s="11">
        <v>7.46E-16</v>
      </c>
      <c r="D2" s="11">
        <v>0.0011</v>
      </c>
      <c r="E2" s="11">
        <v>1.37E-13</v>
      </c>
      <c r="F2" s="11">
        <v>0.46</v>
      </c>
      <c r="G2" s="11">
        <v>0.0234</v>
      </c>
      <c r="H2" s="11">
        <v>7.18E-16</v>
      </c>
      <c r="I2" s="11">
        <v>0.504765</v>
      </c>
      <c r="J2" s="11">
        <v>0.010254</v>
      </c>
      <c r="K2" s="13">
        <v>5.13E-26</v>
      </c>
      <c r="L2" s="13">
        <v>1.93</v>
      </c>
    </row>
    <row r="3" spans="1:12" ht="11.25">
      <c r="A3" s="1">
        <v>600</v>
      </c>
      <c r="B3" s="11">
        <v>0.2</v>
      </c>
      <c r="C3" s="11">
        <v>1.01E-14</v>
      </c>
      <c r="D3" s="11">
        <v>0.00443</v>
      </c>
      <c r="E3" s="11">
        <v>2.3E-13</v>
      </c>
      <c r="F3" s="11">
        <v>0.386</v>
      </c>
      <c r="G3" s="11">
        <v>0.0655</v>
      </c>
      <c r="H3" s="11">
        <v>4.02E-15</v>
      </c>
      <c r="I3" s="11">
        <v>0.50936</v>
      </c>
      <c r="J3" s="11">
        <v>0.034625</v>
      </c>
      <c r="K3" s="13">
        <v>1.44E-25</v>
      </c>
      <c r="L3" s="13">
        <v>1.81</v>
      </c>
    </row>
    <row r="4" spans="1:12" ht="11.25">
      <c r="A4" s="1">
        <v>600</v>
      </c>
      <c r="B4" s="11">
        <v>0.3</v>
      </c>
      <c r="C4" s="11">
        <v>4.17E-14</v>
      </c>
      <c r="D4" s="11">
        <v>0.00983</v>
      </c>
      <c r="E4" s="11">
        <v>2.85E-13</v>
      </c>
      <c r="F4" s="11">
        <v>0.32</v>
      </c>
      <c r="G4" s="11">
        <v>0.102</v>
      </c>
      <c r="H4" s="11">
        <v>9.31E-15</v>
      </c>
      <c r="I4" s="11">
        <v>0.504107</v>
      </c>
      <c r="J4" s="11">
        <v>0.064196</v>
      </c>
      <c r="K4" s="13">
        <v>2.24E-25</v>
      </c>
      <c r="L4" s="13">
        <v>1.7</v>
      </c>
    </row>
    <row r="5" spans="1:12" ht="11.25">
      <c r="A5" s="1">
        <v>600</v>
      </c>
      <c r="B5" s="11">
        <v>0.4</v>
      </c>
      <c r="C5" s="11">
        <v>1.06E-13</v>
      </c>
      <c r="D5" s="11">
        <v>0.0167</v>
      </c>
      <c r="E5" s="11">
        <v>3.17E-13</v>
      </c>
      <c r="F5" s="11">
        <v>0.27</v>
      </c>
      <c r="G5" s="11">
        <v>0.127</v>
      </c>
      <c r="H5" s="11">
        <v>1.54E-14</v>
      </c>
      <c r="I5" s="11">
        <v>0.492536</v>
      </c>
      <c r="J5" s="11">
        <v>0.093426</v>
      </c>
      <c r="K5" s="13">
        <v>2.8E-25</v>
      </c>
      <c r="L5" s="13">
        <v>1.62</v>
      </c>
    </row>
    <row r="6" spans="1:12" ht="11.25">
      <c r="A6" s="1">
        <v>600</v>
      </c>
      <c r="B6" s="11">
        <v>0.5</v>
      </c>
      <c r="C6" s="11">
        <v>2.08E-13</v>
      </c>
      <c r="D6" s="11">
        <v>0.0244</v>
      </c>
      <c r="E6" s="11">
        <v>3.34E-13</v>
      </c>
      <c r="F6" s="11">
        <v>0.231</v>
      </c>
      <c r="G6" s="11">
        <v>0.147</v>
      </c>
      <c r="H6" s="11">
        <v>2.18E-14</v>
      </c>
      <c r="I6" s="11">
        <v>0.476296</v>
      </c>
      <c r="J6" s="11">
        <v>0.121506</v>
      </c>
      <c r="K6" s="13">
        <v>3.23E-25</v>
      </c>
      <c r="L6" s="13">
        <v>1.55</v>
      </c>
    </row>
    <row r="7" spans="1:12" ht="11.25">
      <c r="A7" s="1">
        <v>600</v>
      </c>
      <c r="B7" s="11">
        <v>0.6</v>
      </c>
      <c r="C7" s="11">
        <v>3.48E-13</v>
      </c>
      <c r="D7" s="11">
        <v>0.0325</v>
      </c>
      <c r="E7" s="11">
        <v>3.43E-13</v>
      </c>
      <c r="F7" s="11">
        <v>0.202</v>
      </c>
      <c r="G7" s="11">
        <v>0.161</v>
      </c>
      <c r="H7" s="11">
        <v>2.83E-14</v>
      </c>
      <c r="I7" s="11">
        <v>0.45804</v>
      </c>
      <c r="J7" s="11">
        <v>0.146456</v>
      </c>
      <c r="K7" s="13">
        <v>3.53E-25</v>
      </c>
      <c r="L7" s="13">
        <v>1.49</v>
      </c>
    </row>
    <row r="8" spans="1:12" ht="11.25">
      <c r="A8" s="1">
        <v>600</v>
      </c>
      <c r="B8" s="11">
        <v>0.7</v>
      </c>
      <c r="C8" s="11">
        <v>5.26E-13</v>
      </c>
      <c r="D8" s="11">
        <v>0.0408</v>
      </c>
      <c r="E8" s="11">
        <v>3.47E-13</v>
      </c>
      <c r="F8" s="11">
        <v>0.178</v>
      </c>
      <c r="G8" s="11">
        <v>0.172</v>
      </c>
      <c r="H8" s="11">
        <v>3.44E-14</v>
      </c>
      <c r="I8" s="11">
        <v>0.439638</v>
      </c>
      <c r="J8" s="11">
        <v>0.169185</v>
      </c>
      <c r="K8" s="13">
        <v>3.76E-25</v>
      </c>
      <c r="L8" s="13">
        <v>1.45</v>
      </c>
    </row>
    <row r="9" spans="1:12" ht="11.25">
      <c r="A9" s="1">
        <v>600</v>
      </c>
      <c r="B9" s="11">
        <v>0.8</v>
      </c>
      <c r="C9" s="11">
        <v>7.38E-13</v>
      </c>
      <c r="D9" s="11">
        <v>0.0489</v>
      </c>
      <c r="E9" s="11">
        <v>3.48E-13</v>
      </c>
      <c r="F9" s="11">
        <v>0.16</v>
      </c>
      <c r="G9" s="11">
        <v>0.18</v>
      </c>
      <c r="H9" s="11">
        <v>4.04E-14</v>
      </c>
      <c r="I9" s="11">
        <v>0.421116</v>
      </c>
      <c r="J9" s="11">
        <v>0.190075</v>
      </c>
      <c r="K9" s="13">
        <v>3.95E-25</v>
      </c>
      <c r="L9" s="13">
        <v>1.41</v>
      </c>
    </row>
    <row r="10" spans="1:12" ht="11.25">
      <c r="A10" s="1">
        <v>600</v>
      </c>
      <c r="B10" s="11">
        <v>0.9</v>
      </c>
      <c r="C10" s="11">
        <v>9.79E-13</v>
      </c>
      <c r="D10" s="11">
        <v>0.0566</v>
      </c>
      <c r="E10" s="11">
        <v>3.46E-13</v>
      </c>
      <c r="F10" s="11">
        <v>0.144</v>
      </c>
      <c r="G10" s="11">
        <v>0.187</v>
      </c>
      <c r="H10" s="11">
        <v>4.61E-14</v>
      </c>
      <c r="I10" s="11">
        <v>0.40345</v>
      </c>
      <c r="J10" s="11">
        <v>0.208622</v>
      </c>
      <c r="K10" s="13">
        <v>4.1E-25</v>
      </c>
      <c r="L10" s="13">
        <v>1.38</v>
      </c>
    </row>
    <row r="11" spans="1:12" ht="11.25">
      <c r="A11" s="1">
        <v>600</v>
      </c>
      <c r="B11" s="11">
        <v>1</v>
      </c>
      <c r="C11" s="11">
        <v>1.26E-12</v>
      </c>
      <c r="D11" s="11">
        <v>0.0645</v>
      </c>
      <c r="E11" s="11">
        <v>3.44E-13</v>
      </c>
      <c r="F11" s="11">
        <v>0.132</v>
      </c>
      <c r="G11" s="11">
        <v>0.192</v>
      </c>
      <c r="H11" s="11">
        <v>5.16E-14</v>
      </c>
      <c r="I11" s="11">
        <v>0.386373</v>
      </c>
      <c r="J11" s="11">
        <v>0.225024</v>
      </c>
      <c r="K11" s="13">
        <v>4.2E-25</v>
      </c>
      <c r="L11" s="13">
        <v>1.35</v>
      </c>
    </row>
    <row r="12" spans="1:12" ht="11.25">
      <c r="A12" s="1">
        <v>600</v>
      </c>
      <c r="B12" s="11">
        <v>1.1</v>
      </c>
      <c r="C12" s="11">
        <v>1.54E-12</v>
      </c>
      <c r="D12" s="11">
        <v>0.0714</v>
      </c>
      <c r="E12" s="11">
        <v>3.4E-13</v>
      </c>
      <c r="F12" s="11">
        <v>0.121</v>
      </c>
      <c r="G12" s="11">
        <v>0.196</v>
      </c>
      <c r="H12" s="11">
        <v>5.64E-14</v>
      </c>
      <c r="I12" s="11">
        <v>0.371221</v>
      </c>
      <c r="J12" s="11">
        <v>0.240444</v>
      </c>
      <c r="K12" s="13">
        <v>4.32E-25</v>
      </c>
      <c r="L12" s="13">
        <v>1.33</v>
      </c>
    </row>
    <row r="13" spans="1:12" ht="11.25">
      <c r="A13" s="1">
        <v>600</v>
      </c>
      <c r="B13" s="11">
        <v>1.2</v>
      </c>
      <c r="C13" s="11">
        <v>1.87E-12</v>
      </c>
      <c r="D13" s="11">
        <v>0.0782</v>
      </c>
      <c r="E13" s="11">
        <v>3.37E-13</v>
      </c>
      <c r="F13" s="11">
        <v>0.112</v>
      </c>
      <c r="G13" s="11">
        <v>0.2</v>
      </c>
      <c r="H13" s="11">
        <v>6.19E-14</v>
      </c>
      <c r="I13" s="11">
        <v>0.355304</v>
      </c>
      <c r="J13" s="11">
        <v>0.253776</v>
      </c>
      <c r="K13" s="13">
        <v>4.4E-25</v>
      </c>
      <c r="L13" s="13">
        <v>1.3</v>
      </c>
    </row>
    <row r="14" spans="1:12" ht="11.25">
      <c r="A14" s="1">
        <v>600</v>
      </c>
      <c r="B14" s="11">
        <v>1.3</v>
      </c>
      <c r="C14" s="11">
        <v>2.21E-12</v>
      </c>
      <c r="D14" s="11">
        <v>0.0846</v>
      </c>
      <c r="E14" s="11">
        <v>3.33E-13</v>
      </c>
      <c r="F14" s="11">
        <v>0.104</v>
      </c>
      <c r="G14" s="11">
        <v>0.204</v>
      </c>
      <c r="H14" s="11">
        <v>6.66E-14</v>
      </c>
      <c r="I14" s="11">
        <v>0.341399</v>
      </c>
      <c r="J14" s="11">
        <v>0.26602</v>
      </c>
      <c r="K14" s="13">
        <v>4.47E-25</v>
      </c>
      <c r="L14" s="13">
        <v>1.29</v>
      </c>
    </row>
    <row r="15" spans="1:12" ht="11.25">
      <c r="A15" s="1">
        <v>600</v>
      </c>
      <c r="B15" s="11">
        <v>1.4</v>
      </c>
      <c r="C15" s="11">
        <v>2.56E-12</v>
      </c>
      <c r="D15" s="11">
        <v>0.0906</v>
      </c>
      <c r="E15" s="11">
        <v>3.29E-13</v>
      </c>
      <c r="F15" s="11">
        <v>0.0977</v>
      </c>
      <c r="G15" s="11">
        <v>0.207</v>
      </c>
      <c r="H15" s="11">
        <v>7.14E-14</v>
      </c>
      <c r="I15" s="11">
        <v>0.327926</v>
      </c>
      <c r="J15" s="11">
        <v>0.277168</v>
      </c>
      <c r="K15" s="13">
        <v>4.53E-25</v>
      </c>
      <c r="L15" s="13">
        <v>1.27</v>
      </c>
    </row>
    <row r="16" spans="1:12" ht="11.25">
      <c r="A16" s="1">
        <v>600</v>
      </c>
      <c r="B16" s="11">
        <v>1.5</v>
      </c>
      <c r="C16" s="11">
        <v>2.94E-12</v>
      </c>
      <c r="D16" s="11">
        <v>0.0965</v>
      </c>
      <c r="E16" s="11">
        <v>3.24E-13</v>
      </c>
      <c r="F16" s="11">
        <v>0.0918</v>
      </c>
      <c r="G16" s="11">
        <v>0.209</v>
      </c>
      <c r="H16" s="11">
        <v>7.58E-14</v>
      </c>
      <c r="I16" s="11">
        <v>0.315691</v>
      </c>
      <c r="J16" s="11">
        <v>0.287214</v>
      </c>
      <c r="K16" s="13">
        <v>4.57E-25</v>
      </c>
      <c r="L16" s="13">
        <v>1.26</v>
      </c>
    </row>
    <row r="17" spans="1:12" ht="11.25">
      <c r="A17" s="1">
        <v>600</v>
      </c>
      <c r="B17" s="11">
        <v>1.6</v>
      </c>
      <c r="C17" s="11">
        <v>3.34E-12</v>
      </c>
      <c r="D17" s="11">
        <v>0.102</v>
      </c>
      <c r="E17" s="11">
        <v>3.2E-13</v>
      </c>
      <c r="F17" s="11">
        <v>0.0863</v>
      </c>
      <c r="G17" s="11">
        <v>0.211</v>
      </c>
      <c r="H17" s="11">
        <v>8.03E-14</v>
      </c>
      <c r="I17" s="11">
        <v>0.303677</v>
      </c>
      <c r="J17" s="11">
        <v>0.297017</v>
      </c>
      <c r="K17" s="13">
        <v>4.62E-25</v>
      </c>
      <c r="L17" s="13">
        <v>1.24</v>
      </c>
    </row>
    <row r="18" spans="1:12" ht="11.25">
      <c r="A18" s="1">
        <v>600</v>
      </c>
      <c r="B18" s="11">
        <v>1.7</v>
      </c>
      <c r="C18" s="11">
        <v>3.73E-12</v>
      </c>
      <c r="D18" s="11">
        <v>0.107</v>
      </c>
      <c r="E18" s="11">
        <v>3.14E-13</v>
      </c>
      <c r="F18" s="11">
        <v>0.0815</v>
      </c>
      <c r="G18" s="11">
        <v>0.212</v>
      </c>
      <c r="H18" s="11">
        <v>8.4E-14</v>
      </c>
      <c r="I18" s="11">
        <v>0.293397</v>
      </c>
      <c r="J18" s="11">
        <v>0.306376</v>
      </c>
      <c r="K18" s="13">
        <v>4.67E-25</v>
      </c>
      <c r="L18" s="13">
        <v>1.23</v>
      </c>
    </row>
    <row r="19" spans="1:12" ht="11.25">
      <c r="A19" s="1">
        <v>600</v>
      </c>
      <c r="B19" s="11">
        <v>1.8</v>
      </c>
      <c r="C19" s="11">
        <v>4.13E-12</v>
      </c>
      <c r="D19" s="11">
        <v>0.111</v>
      </c>
      <c r="E19" s="11">
        <v>3.11E-13</v>
      </c>
      <c r="F19" s="11">
        <v>0.0775</v>
      </c>
      <c r="G19" s="11">
        <v>0.215</v>
      </c>
      <c r="H19" s="11">
        <v>8.86E-14</v>
      </c>
      <c r="I19" s="11">
        <v>0.28294</v>
      </c>
      <c r="J19" s="11">
        <v>0.313541</v>
      </c>
      <c r="K19" s="13">
        <v>4.71E-25</v>
      </c>
      <c r="L19" s="13">
        <v>1.22</v>
      </c>
    </row>
    <row r="20" spans="1:12" ht="11.25">
      <c r="A20" s="1">
        <v>600</v>
      </c>
      <c r="B20" s="11">
        <v>1.9</v>
      </c>
      <c r="C20" s="11">
        <v>4.57E-12</v>
      </c>
      <c r="D20" s="11">
        <v>0.116</v>
      </c>
      <c r="E20" s="11">
        <v>3.07E-13</v>
      </c>
      <c r="F20" s="11">
        <v>0.0738</v>
      </c>
      <c r="G20" s="11">
        <v>0.216</v>
      </c>
      <c r="H20" s="11">
        <v>9.23E-14</v>
      </c>
      <c r="I20" s="11">
        <v>0.273171</v>
      </c>
      <c r="J20" s="11">
        <v>0.320776</v>
      </c>
      <c r="K20" s="13">
        <v>4.73E-25</v>
      </c>
      <c r="L20" s="13">
        <v>1.21</v>
      </c>
    </row>
    <row r="21" spans="1:12" ht="11.25">
      <c r="A21" s="1">
        <v>600</v>
      </c>
      <c r="B21" s="11">
        <v>2</v>
      </c>
      <c r="C21" s="11">
        <v>4.99E-12</v>
      </c>
      <c r="D21" s="11">
        <v>0.121</v>
      </c>
      <c r="E21" s="11">
        <v>3.02E-13</v>
      </c>
      <c r="F21" s="11">
        <v>0.0702</v>
      </c>
      <c r="G21" s="11">
        <v>0.217</v>
      </c>
      <c r="H21" s="11">
        <v>9.61E-14</v>
      </c>
      <c r="I21" s="11">
        <v>0.26423</v>
      </c>
      <c r="J21" s="11">
        <v>0.32795</v>
      </c>
      <c r="K21" s="13">
        <v>4.77E-25</v>
      </c>
      <c r="L21" s="13">
        <v>1.2</v>
      </c>
    </row>
    <row r="22" spans="1:12" ht="11.25">
      <c r="A22" s="1">
        <v>600</v>
      </c>
      <c r="B22" s="11">
        <v>2.1</v>
      </c>
      <c r="C22" s="11">
        <v>5.43E-12</v>
      </c>
      <c r="D22" s="11">
        <v>0.124</v>
      </c>
      <c r="E22" s="11">
        <v>2.98E-13</v>
      </c>
      <c r="F22" s="11">
        <v>0.067</v>
      </c>
      <c r="G22" s="11">
        <v>0.218</v>
      </c>
      <c r="H22" s="11">
        <v>9.98E-14</v>
      </c>
      <c r="I22" s="11">
        <v>0.255793</v>
      </c>
      <c r="J22" s="11">
        <v>0.334607</v>
      </c>
      <c r="K22" s="13">
        <v>4.8E-25</v>
      </c>
      <c r="L22" s="13">
        <v>1.19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6" sqref="L6"/>
    </sheetView>
  </sheetViews>
  <sheetFormatPr defaultColWidth="4.57421875" defaultRowHeight="12.75"/>
  <cols>
    <col min="1" max="1" width="5.421875" style="1" customWidth="1"/>
    <col min="2" max="2" width="8.8515625" style="1" customWidth="1"/>
    <col min="3" max="11" width="8.8515625" style="11" customWidth="1"/>
    <col min="12" max="12" width="7.28125" style="11" customWidth="1"/>
    <col min="13" max="16384" width="5.421875" style="1" customWidth="1"/>
  </cols>
  <sheetData>
    <row r="1" spans="1:12" ht="11.25">
      <c r="A1" s="1" t="s">
        <v>1</v>
      </c>
      <c r="B1" s="1" t="s">
        <v>16</v>
      </c>
      <c r="C1" s="11" t="s">
        <v>37</v>
      </c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43</v>
      </c>
      <c r="J1" s="11" t="s">
        <v>44</v>
      </c>
      <c r="K1" s="11" t="s">
        <v>45</v>
      </c>
      <c r="L1" s="11" t="s">
        <v>27</v>
      </c>
    </row>
    <row r="2" spans="1:12" ht="11.25">
      <c r="A2" s="1">
        <v>300</v>
      </c>
      <c r="B2" s="13">
        <v>1</v>
      </c>
      <c r="C2" s="11">
        <v>9.18E-13</v>
      </c>
      <c r="D2" s="11">
        <v>0.188</v>
      </c>
      <c r="E2" s="11">
        <v>3.48E-21</v>
      </c>
      <c r="F2" s="11">
        <v>0.000264</v>
      </c>
      <c r="G2" s="11">
        <v>0.203</v>
      </c>
      <c r="H2" s="11">
        <v>3.98E-20</v>
      </c>
      <c r="I2" s="11">
        <v>0.0298</v>
      </c>
      <c r="J2" s="11">
        <v>0.579</v>
      </c>
      <c r="K2" s="11">
        <v>1.99E-37</v>
      </c>
      <c r="L2" s="11">
        <v>1.02</v>
      </c>
    </row>
    <row r="3" spans="1:12" ht="11.25">
      <c r="A3" s="1">
        <v>350</v>
      </c>
      <c r="B3" s="13">
        <v>1</v>
      </c>
      <c r="C3" s="11">
        <v>1.4E-12</v>
      </c>
      <c r="D3" s="11">
        <v>0.185</v>
      </c>
      <c r="E3" s="11">
        <v>2.81E-19</v>
      </c>
      <c r="F3" s="11">
        <v>0.00117</v>
      </c>
      <c r="G3" s="11">
        <v>0.215</v>
      </c>
      <c r="H3" s="11">
        <v>1.21E-18</v>
      </c>
      <c r="I3" s="11">
        <v>0.0599</v>
      </c>
      <c r="J3" s="11">
        <v>0.539</v>
      </c>
      <c r="K3" s="11">
        <v>1.62E-34</v>
      </c>
      <c r="L3" s="11">
        <v>1.03</v>
      </c>
    </row>
    <row r="4" spans="1:12" ht="11.25">
      <c r="A4" s="1">
        <v>400</v>
      </c>
      <c r="B4" s="13">
        <v>1</v>
      </c>
      <c r="C4" s="11">
        <v>1.83E-12</v>
      </c>
      <c r="D4" s="11">
        <v>0.174</v>
      </c>
      <c r="E4" s="11">
        <v>1.17E-17</v>
      </c>
      <c r="F4" s="11">
        <v>0.00414</v>
      </c>
      <c r="G4" s="11">
        <v>0.224</v>
      </c>
      <c r="H4" s="11">
        <v>2.17E-17</v>
      </c>
      <c r="I4" s="11">
        <v>0.106</v>
      </c>
      <c r="J4" s="11">
        <v>0.491</v>
      </c>
      <c r="K4" s="11">
        <v>4.79E-32</v>
      </c>
      <c r="L4" s="11">
        <v>1.06</v>
      </c>
    </row>
    <row r="5" spans="1:12" ht="11.25">
      <c r="A5" s="1">
        <v>450</v>
      </c>
      <c r="B5" s="13">
        <v>1</v>
      </c>
      <c r="C5" s="11">
        <v>2.04E-12</v>
      </c>
      <c r="D5" s="11">
        <v>0.151</v>
      </c>
      <c r="E5" s="11">
        <v>2.82E-16</v>
      </c>
      <c r="F5" s="11">
        <v>0.0122</v>
      </c>
      <c r="G5" s="11">
        <v>0.23</v>
      </c>
      <c r="H5" s="11">
        <v>2.55E-16</v>
      </c>
      <c r="I5" s="11">
        <v>0.17</v>
      </c>
      <c r="J5" s="11">
        <v>0.437</v>
      </c>
      <c r="K5" s="11">
        <v>6.44E-30</v>
      </c>
      <c r="L5" s="11">
        <v>1.1</v>
      </c>
    </row>
    <row r="6" spans="1:12" ht="11.25">
      <c r="A6" s="1">
        <v>500</v>
      </c>
      <c r="B6" s="13">
        <v>1</v>
      </c>
      <c r="C6" s="11">
        <v>1.99E-12</v>
      </c>
      <c r="D6" s="11">
        <v>0.123</v>
      </c>
      <c r="E6" s="11">
        <v>4.37E-15</v>
      </c>
      <c r="F6" s="11">
        <v>0.031</v>
      </c>
      <c r="G6" s="11">
        <v>0.23</v>
      </c>
      <c r="H6" s="11">
        <v>2.07E-15</v>
      </c>
      <c r="I6" s="11">
        <v>0.244</v>
      </c>
      <c r="J6" s="11">
        <v>0.372</v>
      </c>
      <c r="K6" s="11">
        <v>4.46E-28</v>
      </c>
      <c r="L6" s="11">
        <v>1.16</v>
      </c>
    </row>
    <row r="7" spans="1:12" ht="11.25">
      <c r="A7" s="1">
        <v>550</v>
      </c>
      <c r="B7" s="13">
        <v>1</v>
      </c>
      <c r="C7" s="11">
        <v>1.7E-12</v>
      </c>
      <c r="D7" s="11">
        <v>0.0933</v>
      </c>
      <c r="E7" s="11">
        <v>4.61E-14</v>
      </c>
      <c r="F7" s="11">
        <v>0.0685</v>
      </c>
      <c r="G7" s="11">
        <v>0.218</v>
      </c>
      <c r="H7" s="11">
        <v>1.21E-14</v>
      </c>
      <c r="I7" s="11">
        <v>0.32</v>
      </c>
      <c r="J7" s="11">
        <v>0.3</v>
      </c>
      <c r="K7" s="11">
        <v>1.76E-26</v>
      </c>
      <c r="L7" s="11">
        <v>1.24</v>
      </c>
    </row>
    <row r="8" spans="1:12" ht="11.25">
      <c r="A8" s="1">
        <v>600</v>
      </c>
      <c r="B8" s="13">
        <v>1</v>
      </c>
      <c r="C8" s="11">
        <v>1.26E-12</v>
      </c>
      <c r="D8" s="11">
        <v>0.0645</v>
      </c>
      <c r="E8" s="11">
        <v>3.44E-13</v>
      </c>
      <c r="F8" s="11">
        <v>0.132</v>
      </c>
      <c r="G8" s="11">
        <v>0.192</v>
      </c>
      <c r="H8" s="11">
        <v>5.16E-14</v>
      </c>
      <c r="I8" s="11">
        <v>0.386</v>
      </c>
      <c r="J8" s="11">
        <v>0.225</v>
      </c>
      <c r="K8" s="11">
        <v>4.2E-25</v>
      </c>
      <c r="L8" s="11">
        <v>1.35</v>
      </c>
    </row>
    <row r="9" spans="1:12" ht="11.25">
      <c r="A9" s="1">
        <v>650</v>
      </c>
      <c r="B9" s="13">
        <v>1</v>
      </c>
      <c r="C9" s="11">
        <v>7.96E-13</v>
      </c>
      <c r="D9" s="11">
        <v>0.0417</v>
      </c>
      <c r="E9" s="11">
        <v>1.87E-12</v>
      </c>
      <c r="F9" s="11">
        <v>0.221</v>
      </c>
      <c r="G9" s="11">
        <v>0.148</v>
      </c>
      <c r="H9" s="11">
        <v>1.58E-13</v>
      </c>
      <c r="I9" s="11">
        <v>0.435</v>
      </c>
      <c r="J9" s="11">
        <v>0.155</v>
      </c>
      <c r="K9" s="11">
        <v>6.22E-24</v>
      </c>
      <c r="L9" s="11">
        <v>1.49</v>
      </c>
    </row>
    <row r="10" spans="1:12" ht="11.25">
      <c r="A10" s="1">
        <v>700</v>
      </c>
      <c r="B10" s="13">
        <v>1</v>
      </c>
      <c r="C10" s="11">
        <v>4.39E-13</v>
      </c>
      <c r="D10" s="11">
        <v>0.0256</v>
      </c>
      <c r="E10" s="11">
        <v>7.62E-12</v>
      </c>
      <c r="F10" s="11">
        <v>0.319</v>
      </c>
      <c r="G10" s="11">
        <v>0.0979</v>
      </c>
      <c r="H10" s="11">
        <v>3.52E-13</v>
      </c>
      <c r="I10" s="11">
        <v>0.462</v>
      </c>
      <c r="J10" s="11">
        <v>0.0957</v>
      </c>
      <c r="K10" s="11">
        <v>5.76E-23</v>
      </c>
      <c r="L10" s="11">
        <v>1.64</v>
      </c>
    </row>
    <row r="11" spans="1:12" ht="11.25">
      <c r="A11" s="1">
        <v>750</v>
      </c>
      <c r="B11" s="13">
        <v>1</v>
      </c>
      <c r="C11" s="11">
        <v>2.21E-13</v>
      </c>
      <c r="D11" s="11">
        <v>0.0158</v>
      </c>
      <c r="E11" s="11">
        <v>2.39E-11</v>
      </c>
      <c r="F11" s="11">
        <v>0.396</v>
      </c>
      <c r="G11" s="11">
        <v>0.0565</v>
      </c>
      <c r="H11" s="11">
        <v>5.76E-13</v>
      </c>
      <c r="I11" s="11">
        <v>0.477</v>
      </c>
      <c r="J11" s="11">
        <v>0.0551</v>
      </c>
      <c r="K11" s="11">
        <v>3.5E-22</v>
      </c>
      <c r="L11" s="11">
        <v>1.77</v>
      </c>
    </row>
    <row r="12" spans="1:12" ht="11.25">
      <c r="A12" s="1">
        <v>800</v>
      </c>
      <c r="B12" s="13">
        <v>1</v>
      </c>
      <c r="C12" s="11">
        <v>1.06E-13</v>
      </c>
      <c r="D12" s="11">
        <v>0.00983</v>
      </c>
      <c r="E12" s="11">
        <v>6.17E-11</v>
      </c>
      <c r="F12" s="11">
        <v>0.447</v>
      </c>
      <c r="G12" s="11">
        <v>0.0284</v>
      </c>
      <c r="H12" s="11">
        <v>7.61E-13</v>
      </c>
      <c r="I12" s="11">
        <v>0.484</v>
      </c>
      <c r="J12" s="11">
        <v>0.0303</v>
      </c>
      <c r="K12" s="11">
        <v>1.53E-21</v>
      </c>
      <c r="L12" s="11">
        <v>1.87</v>
      </c>
    </row>
    <row r="13" spans="1:12" ht="11.25">
      <c r="A13" s="1">
        <v>850</v>
      </c>
      <c r="B13" s="13">
        <v>1</v>
      </c>
      <c r="C13" s="11">
        <v>5.11E-14</v>
      </c>
      <c r="D13" s="11">
        <v>0.00644</v>
      </c>
      <c r="E13" s="11">
        <v>1.38E-10</v>
      </c>
      <c r="F13" s="11">
        <v>0.474</v>
      </c>
      <c r="G13" s="11">
        <v>0.0133</v>
      </c>
      <c r="H13" s="11">
        <v>8.56E-13</v>
      </c>
      <c r="I13" s="11">
        <v>0.49</v>
      </c>
      <c r="J13" s="11">
        <v>0.0162</v>
      </c>
      <c r="K13" s="11">
        <v>5.06E-21</v>
      </c>
      <c r="L13" s="11">
        <v>1.93</v>
      </c>
    </row>
    <row r="14" spans="1:12" ht="11.25">
      <c r="A14" s="1">
        <v>900</v>
      </c>
      <c r="B14" s="13">
        <v>1</v>
      </c>
      <c r="C14" s="11">
        <v>2.56E-14</v>
      </c>
      <c r="D14" s="11">
        <v>0.00404</v>
      </c>
      <c r="E14" s="11">
        <v>2.81E-10</v>
      </c>
      <c r="F14" s="11">
        <v>0.487</v>
      </c>
      <c r="G14" s="11">
        <v>0.00685</v>
      </c>
      <c r="H14" s="11">
        <v>9.74E-13</v>
      </c>
      <c r="I14" s="11">
        <v>0.493</v>
      </c>
      <c r="J14" s="11">
        <v>0.00959</v>
      </c>
      <c r="K14" s="11">
        <v>1.66E-20</v>
      </c>
      <c r="L14" s="11">
        <v>1.96</v>
      </c>
    </row>
    <row r="15" spans="1:12" ht="11.25">
      <c r="A15" s="1">
        <v>950</v>
      </c>
      <c r="B15" s="13">
        <v>1</v>
      </c>
      <c r="C15" s="11">
        <v>1.35E-14</v>
      </c>
      <c r="D15" s="11">
        <v>0.0028</v>
      </c>
      <c r="E15" s="11">
        <v>5.34E-10</v>
      </c>
      <c r="F15" s="11">
        <v>0.494</v>
      </c>
      <c r="G15" s="11">
        <v>0.00344</v>
      </c>
      <c r="H15" s="11">
        <v>1.01E-12</v>
      </c>
      <c r="I15" s="11">
        <v>0.494</v>
      </c>
      <c r="J15" s="11">
        <v>0.00512</v>
      </c>
      <c r="K15" s="11">
        <v>4.27E-20</v>
      </c>
      <c r="L15" s="11">
        <v>1.98</v>
      </c>
    </row>
    <row r="16" spans="1:12" ht="11.25">
      <c r="A16" s="1">
        <v>1000</v>
      </c>
      <c r="B16" s="13">
        <v>1</v>
      </c>
      <c r="C16" s="11">
        <v>7.32E-15</v>
      </c>
      <c r="D16" s="11">
        <v>0.00435</v>
      </c>
      <c r="E16" s="11">
        <v>9.52E-10</v>
      </c>
      <c r="F16" s="11">
        <v>0.499</v>
      </c>
      <c r="G16" s="11">
        <v>0.000805</v>
      </c>
      <c r="H16" s="11">
        <v>4.61E-13</v>
      </c>
      <c r="I16" s="11">
        <v>0.494</v>
      </c>
      <c r="J16" s="11">
        <v>0.00135</v>
      </c>
      <c r="K16" s="11">
        <v>2.05E-20</v>
      </c>
      <c r="L16" s="11">
        <v>1.98</v>
      </c>
    </row>
    <row r="17" spans="1:12" ht="11.25">
      <c r="A17" s="1">
        <v>1050</v>
      </c>
      <c r="B17" s="13">
        <v>1</v>
      </c>
      <c r="C17" s="11">
        <v>4.22E-15</v>
      </c>
      <c r="D17" s="11">
        <v>0.00304</v>
      </c>
      <c r="E17" s="11">
        <v>1.62E-09</v>
      </c>
      <c r="F17" s="11">
        <v>0.499</v>
      </c>
      <c r="G17" s="11">
        <v>0.000455</v>
      </c>
      <c r="H17" s="11">
        <v>4.8E-13</v>
      </c>
      <c r="I17" s="11">
        <v>0.496</v>
      </c>
      <c r="J17" s="11">
        <v>0.00086</v>
      </c>
      <c r="K17" s="11">
        <v>4.87E-20</v>
      </c>
      <c r="L17" s="11">
        <v>1.99</v>
      </c>
    </row>
    <row r="18" spans="1:12" ht="11.25">
      <c r="A18" s="1">
        <v>1100</v>
      </c>
      <c r="B18" s="13">
        <v>1</v>
      </c>
      <c r="C18" s="11">
        <v>2.55E-15</v>
      </c>
      <c r="D18" s="11">
        <v>0.000373</v>
      </c>
      <c r="E18" s="11">
        <v>2.63E-09</v>
      </c>
      <c r="F18" s="11">
        <v>0.497</v>
      </c>
      <c r="G18" s="11">
        <v>0.00156</v>
      </c>
      <c r="H18" s="11">
        <v>2.89E-12</v>
      </c>
      <c r="I18" s="11">
        <v>0.497</v>
      </c>
      <c r="J18" s="11">
        <v>0.00327</v>
      </c>
      <c r="K18" s="11">
        <v>3.65E-18</v>
      </c>
      <c r="L18" s="11">
        <v>1.99</v>
      </c>
    </row>
    <row r="19" spans="1:12" ht="11.25">
      <c r="A19" s="1">
        <v>1150</v>
      </c>
      <c r="B19" s="13">
        <v>1</v>
      </c>
      <c r="C19" s="11">
        <v>1.6E-15</v>
      </c>
      <c r="D19" s="11">
        <v>0.000184</v>
      </c>
      <c r="E19" s="11">
        <v>4.12E-09</v>
      </c>
      <c r="F19" s="11">
        <v>0.497</v>
      </c>
      <c r="G19" s="11">
        <v>0.0014</v>
      </c>
      <c r="H19" s="11">
        <v>4.39E-12</v>
      </c>
      <c r="I19" s="11">
        <v>0.498</v>
      </c>
      <c r="J19" s="11">
        <v>0.00325</v>
      </c>
      <c r="K19" s="11">
        <v>1.67E-17</v>
      </c>
      <c r="L19" s="11">
        <v>1.99</v>
      </c>
    </row>
    <row r="20" spans="1:12" ht="11.25">
      <c r="A20" s="1">
        <v>1200</v>
      </c>
      <c r="B20" s="13">
        <v>1</v>
      </c>
      <c r="C20" s="13">
        <v>1.04399E-15</v>
      </c>
      <c r="D20" s="13">
        <v>9.94554E-05</v>
      </c>
      <c r="E20" s="13">
        <v>6.26839E-09</v>
      </c>
      <c r="F20" s="11">
        <v>0.497735</v>
      </c>
      <c r="G20" s="11">
        <v>0.00122</v>
      </c>
      <c r="H20" s="13">
        <v>6.16903E-12</v>
      </c>
      <c r="I20" s="11">
        <v>0.497861</v>
      </c>
      <c r="J20" s="11">
        <v>0.003085</v>
      </c>
      <c r="K20" s="13">
        <v>6.30584E-17</v>
      </c>
      <c r="L20" s="11">
        <v>1.995406013</v>
      </c>
    </row>
    <row r="21" spans="1:12" ht="11.25">
      <c r="A21" s="1">
        <v>1250</v>
      </c>
      <c r="B21" s="13">
        <v>1</v>
      </c>
      <c r="C21" s="11">
        <v>7.06E-16</v>
      </c>
      <c r="D21" s="11">
        <v>6.68E-05</v>
      </c>
      <c r="E21" s="11">
        <v>1.12E-08</v>
      </c>
      <c r="F21" s="11">
        <v>0.498</v>
      </c>
      <c r="G21" s="11">
        <v>0.000895</v>
      </c>
      <c r="H21" s="11">
        <v>9.88E-12</v>
      </c>
      <c r="I21" s="11">
        <v>0.498</v>
      </c>
      <c r="J21" s="11">
        <v>0.00246</v>
      </c>
      <c r="K21" s="11">
        <v>1.52E-16</v>
      </c>
      <c r="L21" s="11">
        <v>2</v>
      </c>
    </row>
    <row r="22" spans="1:12" ht="11.25">
      <c r="A22" s="1">
        <v>1300</v>
      </c>
      <c r="B22" s="13">
        <v>1</v>
      </c>
      <c r="C22" s="11">
        <v>4.95E-16</v>
      </c>
      <c r="D22" s="11">
        <v>0.000124</v>
      </c>
      <c r="E22" s="11">
        <v>1.65E-08</v>
      </c>
      <c r="F22" s="11">
        <v>0.5</v>
      </c>
      <c r="G22" s="11">
        <v>0.00025</v>
      </c>
      <c r="H22" s="11">
        <v>4.33E-12</v>
      </c>
      <c r="I22" s="11">
        <v>0.499</v>
      </c>
      <c r="J22" s="11">
        <v>0.000741</v>
      </c>
      <c r="K22" s="11">
        <v>4.85E-17</v>
      </c>
      <c r="L22" s="11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L13" sqref="L13"/>
    </sheetView>
  </sheetViews>
  <sheetFormatPr defaultColWidth="4.57421875" defaultRowHeight="12.75"/>
  <cols>
    <col min="1" max="1" width="5.421875" style="1" customWidth="1"/>
    <col min="2" max="11" width="5.421875" style="11" customWidth="1"/>
    <col min="12" max="12" width="13.140625" style="11" customWidth="1"/>
    <col min="13" max="16384" width="5.421875" style="1" customWidth="1"/>
  </cols>
  <sheetData>
    <row r="1" spans="1:12" ht="11.25">
      <c r="A1" s="1" t="s">
        <v>1</v>
      </c>
      <c r="B1" s="11" t="s">
        <v>16</v>
      </c>
      <c r="C1" s="11" t="s">
        <v>37</v>
      </c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43</v>
      </c>
      <c r="J1" s="11" t="s">
        <v>44</v>
      </c>
      <c r="K1" s="11" t="s">
        <v>45</v>
      </c>
      <c r="L1" s="11" t="s">
        <v>27</v>
      </c>
    </row>
    <row r="2" spans="1:12" ht="11.25">
      <c r="A2" s="1">
        <v>300</v>
      </c>
      <c r="B2" s="11">
        <v>0.5</v>
      </c>
      <c r="C2" s="11">
        <v>4.31E-13</v>
      </c>
      <c r="D2" s="11">
        <v>0.176</v>
      </c>
      <c r="E2" s="11">
        <v>4.84E-21</v>
      </c>
      <c r="F2" s="11">
        <v>0.000529</v>
      </c>
      <c r="G2" s="11">
        <v>0.203</v>
      </c>
      <c r="H2" s="11">
        <v>2.78E-20</v>
      </c>
      <c r="I2" s="11">
        <v>0.0576</v>
      </c>
      <c r="J2" s="11">
        <v>0.562</v>
      </c>
      <c r="K2" s="11">
        <v>2.01E-37</v>
      </c>
      <c r="L2" s="11">
        <v>1.03</v>
      </c>
    </row>
    <row r="3" spans="1:12" ht="11.25">
      <c r="A3" s="1">
        <v>350</v>
      </c>
      <c r="B3" s="11">
        <v>0.5</v>
      </c>
      <c r="C3" s="11">
        <v>6.15E-13</v>
      </c>
      <c r="D3" s="11">
        <v>0.162</v>
      </c>
      <c r="E3" s="11">
        <v>3.88E-19</v>
      </c>
      <c r="F3" s="11">
        <v>0.00236</v>
      </c>
      <c r="G3" s="11">
        <v>0.218</v>
      </c>
      <c r="H3" s="11">
        <v>8.4E-19</v>
      </c>
      <c r="I3" s="11">
        <v>0.112</v>
      </c>
      <c r="J3" s="11">
        <v>0.506</v>
      </c>
      <c r="K3" s="11">
        <v>1.64E-34</v>
      </c>
      <c r="L3" s="11">
        <v>1.06</v>
      </c>
    </row>
    <row r="4" spans="1:12" ht="11.25">
      <c r="A4" s="1">
        <v>400</v>
      </c>
      <c r="B4" s="11">
        <v>0.5</v>
      </c>
      <c r="C4" s="11">
        <v>7.26E-13</v>
      </c>
      <c r="D4" s="11">
        <v>0.138</v>
      </c>
      <c r="E4" s="11">
        <v>1.57E-17</v>
      </c>
      <c r="F4" s="11">
        <v>0.00837</v>
      </c>
      <c r="G4" s="11">
        <v>0.227</v>
      </c>
      <c r="H4" s="11">
        <v>1.47E-17</v>
      </c>
      <c r="I4" s="11">
        <v>0.189</v>
      </c>
      <c r="J4" s="11">
        <v>0.437</v>
      </c>
      <c r="K4" s="11">
        <v>4.83E-32</v>
      </c>
      <c r="L4" s="11">
        <v>1.11</v>
      </c>
    </row>
    <row r="5" spans="1:12" ht="11.25">
      <c r="A5" s="1">
        <v>450</v>
      </c>
      <c r="B5" s="11">
        <v>0.5</v>
      </c>
      <c r="C5" s="11">
        <v>6.96E-13</v>
      </c>
      <c r="D5" s="11">
        <v>0.104</v>
      </c>
      <c r="E5" s="11">
        <v>3.65E-16</v>
      </c>
      <c r="F5" s="11">
        <v>0.0247</v>
      </c>
      <c r="G5" s="11">
        <v>0.232</v>
      </c>
      <c r="H5" s="11">
        <v>1.64E-16</v>
      </c>
      <c r="I5" s="11">
        <v>0.28</v>
      </c>
      <c r="J5" s="11">
        <v>0.36</v>
      </c>
      <c r="K5" s="11">
        <v>6.43E-30</v>
      </c>
      <c r="L5" s="11">
        <v>1.18</v>
      </c>
    </row>
    <row r="6" spans="1:12" ht="11.25">
      <c r="A6" s="1">
        <v>500</v>
      </c>
      <c r="B6" s="11">
        <v>0.5</v>
      </c>
      <c r="C6" s="11">
        <v>5.58E-13</v>
      </c>
      <c r="D6" s="11">
        <v>0.0699</v>
      </c>
      <c r="E6" s="11">
        <v>5.29E-15</v>
      </c>
      <c r="F6" s="11">
        <v>0.0611</v>
      </c>
      <c r="G6" s="11">
        <v>0.224</v>
      </c>
      <c r="H6" s="11">
        <v>1.24E-15</v>
      </c>
      <c r="I6" s="11">
        <v>0.368</v>
      </c>
      <c r="J6" s="11">
        <v>0.277</v>
      </c>
      <c r="K6" s="11">
        <v>4.36E-28</v>
      </c>
      <c r="L6" s="11">
        <v>1.27</v>
      </c>
    </row>
    <row r="7" spans="1:12" ht="11.25">
      <c r="A7" s="1">
        <v>550</v>
      </c>
      <c r="B7" s="11">
        <v>0.5</v>
      </c>
      <c r="C7" s="11">
        <v>3.74E-13</v>
      </c>
      <c r="D7" s="11">
        <v>0.0432</v>
      </c>
      <c r="E7" s="11">
        <v>5.08E-14</v>
      </c>
      <c r="F7" s="11">
        <v>0.13</v>
      </c>
      <c r="G7" s="11">
        <v>0.196</v>
      </c>
      <c r="H7" s="11">
        <v>6.32E-15</v>
      </c>
      <c r="I7" s="11">
        <v>0.437</v>
      </c>
      <c r="J7" s="11">
        <v>0.194</v>
      </c>
      <c r="K7" s="11">
        <v>1.59E-26</v>
      </c>
      <c r="L7" s="11">
        <v>1.4</v>
      </c>
    </row>
    <row r="8" spans="1:12" ht="11.25">
      <c r="A8" s="1">
        <v>600</v>
      </c>
      <c r="B8" s="11">
        <v>0.5</v>
      </c>
      <c r="C8" s="11">
        <v>2.08E-13</v>
      </c>
      <c r="D8" s="11">
        <v>0.0244</v>
      </c>
      <c r="E8" s="11">
        <v>3.34E-13</v>
      </c>
      <c r="F8" s="11">
        <v>0.231</v>
      </c>
      <c r="G8" s="11">
        <v>0.147</v>
      </c>
      <c r="H8" s="11">
        <v>2.18E-14</v>
      </c>
      <c r="I8" s="11">
        <v>0.476</v>
      </c>
      <c r="J8" s="11">
        <v>0.122</v>
      </c>
      <c r="K8" s="11">
        <v>3.23E-25</v>
      </c>
      <c r="L8" s="11">
        <v>1.55</v>
      </c>
    </row>
    <row r="9" spans="1:12" ht="11.25">
      <c r="A9" s="1">
        <v>650</v>
      </c>
      <c r="B9" s="11">
        <v>0.5</v>
      </c>
      <c r="C9" s="11">
        <v>9.85E-14</v>
      </c>
      <c r="D9" s="11">
        <v>0.0133</v>
      </c>
      <c r="E9" s="11">
        <v>1.54E-12</v>
      </c>
      <c r="F9" s="11">
        <v>0.34</v>
      </c>
      <c r="G9" s="11">
        <v>0.0885</v>
      </c>
      <c r="H9" s="11">
        <v>5.02E-14</v>
      </c>
      <c r="I9" s="11">
        <v>0.491</v>
      </c>
      <c r="J9" s="11">
        <v>0.0674</v>
      </c>
      <c r="K9" s="11">
        <v>3.71E-24</v>
      </c>
      <c r="L9" s="11">
        <v>1.71</v>
      </c>
    </row>
    <row r="10" spans="1:12" ht="11.25">
      <c r="A10" s="1">
        <v>700</v>
      </c>
      <c r="B10" s="11">
        <v>0.5</v>
      </c>
      <c r="C10" s="11">
        <v>4.15E-14</v>
      </c>
      <c r="D10" s="11">
        <v>0.00729</v>
      </c>
      <c r="E10" s="11">
        <v>5.22E-12</v>
      </c>
      <c r="F10" s="11">
        <v>0.422</v>
      </c>
      <c r="G10" s="11">
        <v>0.0431</v>
      </c>
      <c r="H10" s="11">
        <v>8.01E-14</v>
      </c>
      <c r="I10" s="11">
        <v>0.493</v>
      </c>
      <c r="J10" s="11">
        <v>0.034</v>
      </c>
      <c r="K10" s="11">
        <v>2.54E-23</v>
      </c>
      <c r="L10" s="11">
        <v>1.84</v>
      </c>
    </row>
    <row r="11" spans="1:12" ht="11.25">
      <c r="A11" s="1">
        <v>750</v>
      </c>
      <c r="B11" s="11">
        <v>0.5</v>
      </c>
      <c r="C11" s="11">
        <v>1.74E-14</v>
      </c>
      <c r="D11" s="11">
        <v>0.00426</v>
      </c>
      <c r="E11" s="11">
        <v>1.43E-11</v>
      </c>
      <c r="F11" s="11">
        <v>0.465</v>
      </c>
      <c r="G11" s="11">
        <v>0.0193</v>
      </c>
      <c r="H11" s="11">
        <v>1E-13</v>
      </c>
      <c r="I11" s="11">
        <v>0.494</v>
      </c>
      <c r="J11" s="11">
        <v>0.0167</v>
      </c>
      <c r="K11" s="11">
        <v>1.19E-22</v>
      </c>
      <c r="L11" s="11">
        <v>1.93</v>
      </c>
    </row>
    <row r="12" spans="1:12" ht="11.25">
      <c r="A12" s="1">
        <v>800</v>
      </c>
      <c r="B12" s="11">
        <v>0.5</v>
      </c>
      <c r="C12" s="11">
        <v>7.52E-15</v>
      </c>
      <c r="D12" s="11">
        <v>0.0026</v>
      </c>
      <c r="E12" s="11">
        <v>3.37E-11</v>
      </c>
      <c r="F12" s="11">
        <v>0.485</v>
      </c>
      <c r="G12" s="11">
        <v>0.00824</v>
      </c>
      <c r="H12" s="11">
        <v>1.11E-13</v>
      </c>
      <c r="I12" s="11">
        <v>0.496</v>
      </c>
      <c r="J12" s="11">
        <v>0.00834</v>
      </c>
      <c r="K12" s="11">
        <v>4.42E-22</v>
      </c>
      <c r="L12" s="11">
        <v>1.96</v>
      </c>
    </row>
    <row r="13" spans="1:12" ht="11.25">
      <c r="A13" s="1">
        <v>850</v>
      </c>
      <c r="B13" s="11">
        <v>0.5</v>
      </c>
      <c r="C13" s="11">
        <v>3.43E-15</v>
      </c>
      <c r="D13" s="11">
        <v>0.00176</v>
      </c>
      <c r="E13" s="11">
        <v>7.24E-11</v>
      </c>
      <c r="F13" s="11">
        <v>0.493</v>
      </c>
      <c r="G13" s="11">
        <v>0.00341</v>
      </c>
      <c r="H13" s="11">
        <v>1.1E-13</v>
      </c>
      <c r="I13" s="11">
        <v>0.498</v>
      </c>
      <c r="J13" s="11">
        <v>0.00407</v>
      </c>
      <c r="K13" s="11">
        <v>1.23E-21</v>
      </c>
      <c r="L13" s="11">
        <v>1.98</v>
      </c>
    </row>
    <row r="14" spans="1:12" ht="11.25">
      <c r="A14" s="1">
        <v>900</v>
      </c>
      <c r="B14" s="11">
        <v>0.5</v>
      </c>
      <c r="C14" s="11">
        <v>1.67E-15</v>
      </c>
      <c r="D14" s="11">
        <v>0.000594</v>
      </c>
      <c r="E14" s="11">
        <v>1.44E-10</v>
      </c>
      <c r="F14" s="11">
        <v>0.495</v>
      </c>
      <c r="G14" s="11">
        <v>0.00309</v>
      </c>
      <c r="H14" s="11">
        <v>2.22E-13</v>
      </c>
      <c r="I14" s="11">
        <v>0.497</v>
      </c>
      <c r="J14" s="11">
        <v>0.00429</v>
      </c>
      <c r="K14" s="11">
        <v>1.3E-20</v>
      </c>
      <c r="L14" s="11">
        <v>1.99</v>
      </c>
    </row>
    <row r="15" spans="1:12" ht="11.25">
      <c r="A15" s="1">
        <v>950</v>
      </c>
      <c r="B15" s="11">
        <v>0.5</v>
      </c>
      <c r="C15" s="11">
        <v>8.62E-16</v>
      </c>
      <c r="D15" s="11">
        <v>0.000551</v>
      </c>
      <c r="E15" s="11">
        <v>2.7E-10</v>
      </c>
      <c r="F15" s="11">
        <v>0.498</v>
      </c>
      <c r="G15" s="11">
        <v>0.00113</v>
      </c>
      <c r="H15" s="11">
        <v>1.67E-13</v>
      </c>
      <c r="I15" s="11">
        <v>0.498</v>
      </c>
      <c r="J15" s="11">
        <v>0.00168</v>
      </c>
      <c r="K15" s="11">
        <v>1.8E-20</v>
      </c>
      <c r="L15" s="11">
        <v>2</v>
      </c>
    </row>
    <row r="16" spans="1:12" ht="11.25">
      <c r="A16" s="1">
        <v>1000</v>
      </c>
      <c r="B16" s="11">
        <v>0.5</v>
      </c>
      <c r="C16" s="11">
        <v>4.68E-16</v>
      </c>
      <c r="D16" s="11">
        <v>0.000198</v>
      </c>
      <c r="E16" s="11">
        <v>4.79E-10</v>
      </c>
      <c r="F16" s="11">
        <v>0.498</v>
      </c>
      <c r="G16" s="11">
        <v>0.00113</v>
      </c>
      <c r="H16" s="11">
        <v>3.27E-13</v>
      </c>
      <c r="I16" s="11">
        <v>0.499</v>
      </c>
      <c r="J16" s="11">
        <v>0.00192</v>
      </c>
      <c r="K16" s="11">
        <v>1.61E-19</v>
      </c>
      <c r="L16" s="11">
        <v>2</v>
      </c>
    </row>
    <row r="17" spans="1:12" ht="11.25">
      <c r="A17" s="1">
        <v>1050</v>
      </c>
      <c r="B17" s="11">
        <v>0.5</v>
      </c>
      <c r="C17" s="11">
        <v>2.69E-16</v>
      </c>
      <c r="D17" s="11">
        <v>0.000215</v>
      </c>
      <c r="E17" s="11">
        <v>8.13E-10</v>
      </c>
      <c r="F17" s="11">
        <v>0.499</v>
      </c>
      <c r="G17" s="11">
        <v>0.000409</v>
      </c>
      <c r="H17" s="11">
        <v>2.17E-13</v>
      </c>
      <c r="I17" s="11">
        <v>0.499</v>
      </c>
      <c r="J17" s="11">
        <v>0.000774</v>
      </c>
      <c r="K17" s="11">
        <v>1.56E-19</v>
      </c>
      <c r="L17" s="11">
        <v>2</v>
      </c>
    </row>
    <row r="18" spans="1:12" ht="11.25">
      <c r="A18" s="1">
        <v>1100</v>
      </c>
      <c r="B18" s="11">
        <v>0.5</v>
      </c>
      <c r="C18" s="11">
        <v>1.6E-16</v>
      </c>
      <c r="D18" s="11">
        <v>3.19E-05</v>
      </c>
      <c r="E18" s="11">
        <v>1.32E-09</v>
      </c>
      <c r="F18" s="11">
        <v>0.498</v>
      </c>
      <c r="G18" s="11">
        <v>0.00115</v>
      </c>
      <c r="H18" s="11">
        <v>1.07E-12</v>
      </c>
      <c r="I18" s="11">
        <v>0.498</v>
      </c>
      <c r="J18" s="11">
        <v>0.00242</v>
      </c>
      <c r="K18" s="11">
        <v>7.93E-18</v>
      </c>
      <c r="L18" s="11">
        <v>2</v>
      </c>
    </row>
    <row r="19" spans="1:12" ht="11.25">
      <c r="A19" s="1">
        <v>1150</v>
      </c>
      <c r="B19" s="11">
        <v>0.5</v>
      </c>
      <c r="C19" s="11">
        <v>1.01E-16</v>
      </c>
      <c r="D19" s="11">
        <v>2.12E-05</v>
      </c>
      <c r="E19" s="11">
        <v>2.07E-09</v>
      </c>
      <c r="F19" s="11">
        <v>0.499</v>
      </c>
      <c r="G19" s="11">
        <v>0.000769</v>
      </c>
      <c r="H19" s="11">
        <v>1.2E-12</v>
      </c>
      <c r="I19" s="11">
        <v>0.499</v>
      </c>
      <c r="J19" s="11">
        <v>0.00178</v>
      </c>
      <c r="K19" s="11">
        <v>2E-17</v>
      </c>
      <c r="L19" s="11">
        <v>2</v>
      </c>
    </row>
    <row r="20" spans="1:12" ht="11.25">
      <c r="A20" s="1">
        <v>1200</v>
      </c>
      <c r="B20" s="11">
        <v>0.5</v>
      </c>
      <c r="C20" s="11">
        <v>6.55E-17</v>
      </c>
      <c r="D20" s="11">
        <v>9.88E-06</v>
      </c>
      <c r="E20" s="11">
        <v>3.14E-09</v>
      </c>
      <c r="F20" s="11">
        <v>0.499</v>
      </c>
      <c r="G20" s="11">
        <v>0.000771</v>
      </c>
      <c r="H20" s="11">
        <v>1.95E-12</v>
      </c>
      <c r="I20" s="11">
        <v>0.499</v>
      </c>
      <c r="J20" s="11">
        <v>0.00195</v>
      </c>
      <c r="K20" s="11">
        <v>1.01E-16</v>
      </c>
      <c r="L20" s="11">
        <v>2</v>
      </c>
    </row>
    <row r="21" spans="1:12" ht="11.25">
      <c r="A21" s="1">
        <v>1250</v>
      </c>
      <c r="B21" s="11">
        <v>0.5</v>
      </c>
      <c r="C21" s="11">
        <v>4.44E-17</v>
      </c>
      <c r="D21" s="11">
        <v>6.88E-05</v>
      </c>
      <c r="E21" s="11">
        <v>5.64E-09</v>
      </c>
      <c r="F21" s="11">
        <v>0.5</v>
      </c>
      <c r="G21" s="11">
        <v>5.49E-05</v>
      </c>
      <c r="H21" s="11">
        <v>3.03E-13</v>
      </c>
      <c r="I21" s="11">
        <v>0.5</v>
      </c>
      <c r="J21" s="11">
        <v>0.000151</v>
      </c>
      <c r="K21" s="11">
        <v>2.28E-18</v>
      </c>
      <c r="L21" s="11">
        <v>2</v>
      </c>
    </row>
    <row r="22" spans="1:12" ht="11.25">
      <c r="A22" s="1">
        <v>1300</v>
      </c>
      <c r="B22" s="11">
        <v>0.5</v>
      </c>
      <c r="C22" s="11">
        <v>3.08E-17</v>
      </c>
      <c r="D22" s="11">
        <v>7.36E-06</v>
      </c>
      <c r="E22" s="11">
        <v>8.23E-09</v>
      </c>
      <c r="F22" s="11">
        <v>0.499</v>
      </c>
      <c r="G22" s="11">
        <v>0.000261</v>
      </c>
      <c r="H22" s="11">
        <v>2.25E-12</v>
      </c>
      <c r="I22" s="11">
        <v>0.499</v>
      </c>
      <c r="J22" s="11">
        <v>0.000774</v>
      </c>
      <c r="K22" s="11">
        <v>2.12E-16</v>
      </c>
      <c r="L22" s="11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2020-09-15T12:16:17Z</dcterms:modified>
  <cp:category/>
  <cp:version/>
  <cp:contentType/>
  <cp:contentStatus/>
  <cp:revision>3</cp:revision>
</cp:coreProperties>
</file>